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36" yWindow="255" windowWidth="15480" windowHeight="11640" activeTab="0"/>
  </bookViews>
  <sheets>
    <sheet name="JAN-2013" sheetId="1" r:id="rId1"/>
    <sheet name="FEB-2013" sheetId="2" r:id="rId2"/>
  </sheets>
  <definedNames/>
  <calcPr fullCalcOnLoad="1"/>
</workbook>
</file>

<file path=xl/sharedStrings.xml><?xml version="1.0" encoding="utf-8"?>
<sst xmlns="http://schemas.openxmlformats.org/spreadsheetml/2006/main" count="99" uniqueCount="59">
  <si>
    <t>Nosaukums</t>
  </si>
  <si>
    <t>Kopējā neto aktīvu vērtība (milj.LVL)</t>
  </si>
  <si>
    <t>Dalībnieku skaits</t>
  </si>
  <si>
    <t>Ienesīgums pēc komisiju atskaitīšanas %%*</t>
  </si>
  <si>
    <t>12 mēn.**</t>
  </si>
  <si>
    <t>2 Gadi**</t>
  </si>
  <si>
    <t>3 Gadi**</t>
  </si>
  <si>
    <t>5 Gadi**</t>
  </si>
  <si>
    <t>Kopš darbības sākuma**</t>
  </si>
  <si>
    <t xml:space="preserve">*Pensiju plāna ienesīgums aprēķināts kā pārskata perioda atsevišķo mēnešu ienesīguma saliktais rezultāts no attiecīgā periodā gūtās bruto peļņas atskaitot līdzekļu pārvaldītāju un turētājbanku komisijas un ir izteikts gada procentos.  Nav ņemti vērā privāto pensiju fondu darbības izdevumi un atskaitījumi FKTK par privāto pensiju fondu darbības valsts uzraudzību.   </t>
  </si>
  <si>
    <t>LVL</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</si>
  <si>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</si>
  <si>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</si>
  <si>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</si>
  <si>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</si>
  <si>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</si>
  <si>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</si>
  <si>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</si>
  <si>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Finasta plāns "Jūra - Aktīvais"</t>
  </si>
  <si>
    <t>GE Money plāns "Tvists"</t>
  </si>
  <si>
    <t>Plānā pieļaujamie max ieguldījumi akcijās</t>
  </si>
  <si>
    <t>līdz 50%</t>
  </si>
  <si>
    <t>līdz 30%</t>
  </si>
  <si>
    <t>līdz 25%</t>
  </si>
  <si>
    <t>līdz 75%</t>
  </si>
  <si>
    <t>līdz 40%</t>
  </si>
  <si>
    <t>līdz 60%</t>
  </si>
  <si>
    <t>līdz 80%</t>
  </si>
  <si>
    <t>Slēgtais pensiju fonds</t>
  </si>
  <si>
    <t>līdz 20%</t>
  </si>
  <si>
    <t>Citadele Sabalansētais</t>
  </si>
  <si>
    <t>Citadele Aktīvais</t>
  </si>
  <si>
    <t>Citadele Aktīvais USD</t>
  </si>
  <si>
    <t>Finasta plāns "Dzintars - Konservatīvais"</t>
  </si>
  <si>
    <t>** Vēsturiskais ienesīgums negarantē līdzvērtīgu ienesīgumu nākotnē.</t>
  </si>
  <si>
    <t>līdz 100%</t>
  </si>
  <si>
    <t>KOPĀ VISI PENSIJU 3.LĪMEŅA PENSIJU PLĀNI</t>
  </si>
  <si>
    <t>Nordea sabalansētais pensiju plāns</t>
  </si>
  <si>
    <t xml:space="preserve">Finasta plāns "Saule - Sabalansētais" </t>
  </si>
  <si>
    <t>GE Money plāns "Rumba"</t>
  </si>
  <si>
    <t>Swedbank pensiju plāns Dinamika+100</t>
  </si>
  <si>
    <t xml:space="preserve">Plāna darbības sākums </t>
  </si>
  <si>
    <t>"SEB - Sabalansētais" pensiju plāns</t>
  </si>
  <si>
    <t>"SEB Aktīvais" pensiju plāns</t>
  </si>
  <si>
    <t>"SEB Eiropensija"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</si>
  <si>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</si>
  <si>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</si>
  <si>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</si>
  <si>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</si>
  <si>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</si>
  <si>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</si>
  <si>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</si>
  <si>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Pārskats par privāto pensiju fondu (PENSIJU 3.LĪMENIS) pensiju plāniem  31.01.2013</t>
  </si>
  <si>
    <t>n/d</t>
  </si>
  <si>
    <t>na</t>
  </si>
  <si>
    <t>4.62</t>
  </si>
  <si>
    <t>3.35</t>
  </si>
  <si>
    <t>3.95</t>
  </si>
  <si>
    <t>Citadele Aktīvais EUR</t>
  </si>
</sst>
</file>

<file path=xl/styles.xml><?xml version="1.0" encoding="utf-8"?>
<styleSheet xmlns="http://schemas.openxmlformats.org/spreadsheetml/2006/main">
  <numFmts count="53">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Ls&quot;\ #,##0_);\(&quot;Ls&quot;\ #,##0\)"/>
    <numFmt numFmtId="181" formatCode="&quot;Ls&quot;\ #,##0_);[Red]\(&quot;Ls&quot;\ #,##0\)"/>
    <numFmt numFmtId="182" formatCode="&quot;Ls&quot;\ #,##0.00_);\(&quot;Ls&quot;\ #,##0.00\)"/>
    <numFmt numFmtId="183" formatCode="&quot;Ls&quot;\ #,##0.00_);[Red]\(&quot;Ls&quot;\ #,##0.00\)"/>
    <numFmt numFmtId="184" formatCode="_(&quot;Ls&quot;\ * #,##0_);_(&quot;Ls&quot;\ * \(#,##0\);_(&quot;Ls&quot;\ * &quot;-&quot;_);_(@_)"/>
    <numFmt numFmtId="185" formatCode="_(&quot;Ls&quot;\ * #,##0.00_);_(&quot;Ls&quot;\ * \(#,##0.00\);_(&quot;Ls&quot;\ * &quot;-&quot;??_);_(@_)"/>
    <numFmt numFmtId="186" formatCode="0.000"/>
    <numFmt numFmtId="187" formatCode="#,##0.000"/>
    <numFmt numFmtId="188" formatCode="0.0000000"/>
    <numFmt numFmtId="189" formatCode="0.000000"/>
    <numFmt numFmtId="190" formatCode="0.00000"/>
    <numFmt numFmtId="191" formatCode="0.0000"/>
    <numFmt numFmtId="192" formatCode="0.0"/>
    <numFmt numFmtId="193" formatCode="0.0%"/>
    <numFmt numFmtId="194" formatCode="&quot;Yes&quot;;&quot;Yes&quot;;&quot;No&quot;"/>
    <numFmt numFmtId="195" formatCode="&quot;True&quot;;&quot;True&quot;;&quot;False&quot;"/>
    <numFmt numFmtId="196" formatCode="&quot;On&quot;;&quot;On&quot;;&quot;Off&quot;"/>
    <numFmt numFmtId="197" formatCode="[$€-2]\ #,##0.00_);[Red]\([$€-2]\ #,##0.00\)"/>
    <numFmt numFmtId="198" formatCode="#,##0\ &quot;EUR&quot;;[Red]#,##0.00\ &quot;LVL&quot;"/>
    <numFmt numFmtId="199" formatCode="#,##0\ &quot;USD&quot;;[Red]#,##0\ &quot;USD&quot;"/>
    <numFmt numFmtId="200" formatCode="#,##0\ &quot;LVL&quot;"/>
    <numFmt numFmtId="201" formatCode="_-* #,##0.00\ _k_r_-;\-* #,##0.00\ _k_r_-;_-* &quot;-&quot;??\ _k_r_-;_-@_-"/>
    <numFmt numFmtId="202" formatCode="_-* #,##0\ _k_r_-;\-* #,##0\ _k_r_-;_-* &quot;-&quot;\ _k_r_-;_-@_-"/>
    <numFmt numFmtId="203" formatCode="_-* #,##0.00\ &quot;kr&quot;_-;\-* #,##0.00\ &quot;kr&quot;_-;_-* &quot;-&quot;??\ &quot;kr&quot;_-;_-@_-"/>
    <numFmt numFmtId="204" formatCode="_-* #,##0\ &quot;kr&quot;_-;\-* #,##0\ &quot;kr&quot;_-;_-* &quot;-&quot;\ &quot;kr&quot;_-;_-@_-"/>
    <numFmt numFmtId="205" formatCode="_-* #,##0.000_-;\-* #,##0.000_-;_-* &quot;-&quot;??_-;_-@_-"/>
    <numFmt numFmtId="206" formatCode="#,##0.00_ ;\-#,##0.00\ "/>
    <numFmt numFmtId="207" formatCode="0.00000000"/>
    <numFmt numFmtId="208" formatCode="#,##0.0"/>
  </numFmts>
  <fonts count="54">
    <font>
      <sz val="10"/>
      <name val="Arial"/>
      <family val="0"/>
    </font>
    <font>
      <u val="single"/>
      <sz val="10"/>
      <color indexed="36"/>
      <name val="Arial"/>
      <family val="2"/>
    </font>
    <font>
      <u val="single"/>
      <sz val="10"/>
      <color indexed="12"/>
      <name val="Arial"/>
      <family val="2"/>
    </font>
    <font>
      <b/>
      <sz val="9"/>
      <name val="Arial"/>
      <family val="2"/>
    </font>
    <font>
      <sz val="9"/>
      <name val="Arial"/>
      <family val="2"/>
    </font>
    <font>
      <sz val="10"/>
      <color indexed="12"/>
      <name val="Arial"/>
      <family val="2"/>
    </font>
    <font>
      <sz val="9"/>
      <color indexed="12"/>
      <name val="Arial"/>
      <family val="2"/>
    </font>
    <font>
      <sz val="10"/>
      <color indexed="17"/>
      <name val="Arial"/>
      <family val="2"/>
    </font>
    <font>
      <sz val="10"/>
      <color indexed="10"/>
      <name val="Arial"/>
      <family val="2"/>
    </font>
    <font>
      <sz val="8"/>
      <color indexed="21"/>
      <name val="Arial"/>
      <family val="2"/>
    </font>
    <font>
      <b/>
      <sz val="8"/>
      <name val="Arial"/>
      <family val="2"/>
    </font>
    <font>
      <sz val="8"/>
      <name val="Arial"/>
      <family val="2"/>
    </font>
    <font>
      <b/>
      <sz val="10"/>
      <name val="Arial"/>
      <family val="2"/>
    </font>
    <font>
      <b/>
      <sz val="9"/>
      <color indexed="9"/>
      <name val="Arial"/>
      <family val="2"/>
    </font>
    <font>
      <sz val="9"/>
      <color indexed="9"/>
      <name val="Arial"/>
      <family val="2"/>
    </font>
    <font>
      <i/>
      <sz val="9"/>
      <name val="Arial"/>
      <family val="2"/>
    </font>
    <font>
      <i/>
      <sz val="10"/>
      <name val="Arial"/>
      <family val="2"/>
    </font>
    <font>
      <b/>
      <sz val="12"/>
      <color indexed="9"/>
      <name val="Arial"/>
      <family val="2"/>
    </font>
    <font>
      <b/>
      <u val="single"/>
      <sz val="9"/>
      <name val="Arial"/>
      <family val="2"/>
    </font>
    <font>
      <sz val="9"/>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74">
    <xf numFmtId="0" fontId="0" fillId="0" borderId="0" xfId="0" applyAlignment="1">
      <alignment/>
    </xf>
    <xf numFmtId="0" fontId="0" fillId="0" borderId="0" xfId="0" applyFont="1" applyAlignment="1">
      <alignment/>
    </xf>
    <xf numFmtId="0" fontId="0" fillId="0" borderId="0" xfId="0" applyFont="1" applyBorder="1" applyAlignment="1">
      <alignment/>
    </xf>
    <xf numFmtId="0" fontId="5" fillId="0" borderId="0" xfId="0" applyFont="1" applyFill="1" applyBorder="1" applyAlignment="1">
      <alignment horizontal="right"/>
    </xf>
    <xf numFmtId="0" fontId="7" fillId="0" borderId="0" xfId="0" applyFont="1" applyAlignment="1">
      <alignment/>
    </xf>
    <xf numFmtId="0" fontId="8" fillId="0" borderId="0" xfId="0" applyFont="1" applyAlignment="1">
      <alignment/>
    </xf>
    <xf numFmtId="10" fontId="4" fillId="0" borderId="0" xfId="59" applyNumberFormat="1" applyFont="1" applyFill="1" applyBorder="1" applyAlignment="1">
      <alignment/>
    </xf>
    <xf numFmtId="10" fontId="4" fillId="0" borderId="0" xfId="0" applyNumberFormat="1" applyFont="1" applyBorder="1" applyAlignment="1">
      <alignment/>
    </xf>
    <xf numFmtId="10" fontId="4" fillId="0" borderId="0" xfId="0" applyNumberFormat="1" applyFont="1" applyFill="1" applyBorder="1" applyAlignment="1">
      <alignment/>
    </xf>
    <xf numFmtId="0" fontId="0" fillId="0" borderId="0" xfId="0" applyFont="1" applyAlignment="1">
      <alignment horizontal="center"/>
    </xf>
    <xf numFmtId="10" fontId="11" fillId="0" borderId="0" xfId="0" applyNumberFormat="1" applyFont="1" applyBorder="1" applyAlignment="1">
      <alignment/>
    </xf>
    <xf numFmtId="0" fontId="10" fillId="0" borderId="0" xfId="0" applyFont="1" applyAlignment="1">
      <alignment horizontal="center"/>
    </xf>
    <xf numFmtId="0" fontId="10" fillId="0" borderId="0" xfId="0" applyNumberFormat="1" applyFont="1" applyBorder="1" applyAlignment="1">
      <alignment horizontal="center" wrapText="1"/>
    </xf>
    <xf numFmtId="0" fontId="4" fillId="0" borderId="10" xfId="0" applyFont="1" applyFill="1" applyBorder="1" applyAlignment="1">
      <alignment horizontal="center" wrapText="1"/>
    </xf>
    <xf numFmtId="0" fontId="4" fillId="0" borderId="10" xfId="0" applyFont="1" applyBorder="1" applyAlignment="1">
      <alignment horizontal="center"/>
    </xf>
    <xf numFmtId="2" fontId="4" fillId="0" borderId="10" xfId="59" applyNumberFormat="1" applyFont="1" applyBorder="1" applyAlignment="1">
      <alignment horizontal="right"/>
    </xf>
    <xf numFmtId="2" fontId="4" fillId="0" borderId="10" xfId="59" applyNumberFormat="1" applyFont="1" applyFill="1" applyBorder="1" applyAlignment="1">
      <alignment horizontal="right"/>
    </xf>
    <xf numFmtId="2" fontId="4" fillId="0" borderId="10" xfId="0" applyNumberFormat="1" applyFont="1" applyBorder="1" applyAlignment="1">
      <alignment horizontal="right"/>
    </xf>
    <xf numFmtId="2" fontId="4" fillId="0" borderId="0" xfId="59" applyNumberFormat="1" applyFont="1" applyFill="1" applyBorder="1" applyAlignment="1">
      <alignment horizontal="right" vertical="center"/>
    </xf>
    <xf numFmtId="2" fontId="4" fillId="0" borderId="0" xfId="59" applyNumberFormat="1" applyFont="1" applyFill="1" applyBorder="1" applyAlignment="1">
      <alignment horizontal="right"/>
    </xf>
    <xf numFmtId="2" fontId="4" fillId="0" borderId="0" xfId="0" applyNumberFormat="1" applyFont="1" applyBorder="1" applyAlignment="1">
      <alignment horizontal="right"/>
    </xf>
    <xf numFmtId="2" fontId="4" fillId="0" borderId="0" xfId="0" applyNumberFormat="1" applyFont="1" applyFill="1" applyBorder="1" applyAlignment="1">
      <alignment horizontal="right" vertical="center"/>
    </xf>
    <xf numFmtId="0" fontId="9" fillId="0" borderId="0" xfId="0" applyFont="1" applyFill="1" applyBorder="1" applyAlignment="1">
      <alignment horizontal="center"/>
    </xf>
    <xf numFmtId="2" fontId="4" fillId="0" borderId="0" xfId="59" applyNumberFormat="1" applyFont="1" applyFill="1" applyBorder="1" applyAlignment="1">
      <alignment/>
    </xf>
    <xf numFmtId="2" fontId="4" fillId="0" borderId="0" xfId="0" applyNumberFormat="1" applyFont="1" applyFill="1" applyBorder="1" applyAlignment="1">
      <alignment horizontal="right" vertical="center" wrapText="1"/>
    </xf>
    <xf numFmtId="0" fontId="4" fillId="0" borderId="0" xfId="0" applyFont="1" applyFill="1" applyBorder="1" applyAlignment="1">
      <alignment horizontal="center" vertical="center"/>
    </xf>
    <xf numFmtId="2" fontId="4" fillId="0" borderId="0" xfId="0" applyNumberFormat="1" applyFont="1" applyFill="1" applyBorder="1" applyAlignment="1">
      <alignment horizontal="right"/>
    </xf>
    <xf numFmtId="0" fontId="6" fillId="0" borderId="0" xfId="0" applyFont="1" applyFill="1" applyBorder="1" applyAlignment="1">
      <alignment/>
    </xf>
    <xf numFmtId="0" fontId="6" fillId="0" borderId="0" xfId="0" applyFont="1" applyFill="1" applyBorder="1" applyAlignment="1">
      <alignment horizontal="center" vertical="center" wrapText="1"/>
    </xf>
    <xf numFmtId="0" fontId="10" fillId="0" borderId="0" xfId="0" applyNumberFormat="1" applyFont="1" applyFill="1" applyBorder="1" applyAlignment="1">
      <alignment wrapText="1"/>
    </xf>
    <xf numFmtId="0" fontId="10" fillId="0" borderId="0" xfId="0" applyNumberFormat="1" applyFont="1" applyFill="1" applyBorder="1" applyAlignment="1">
      <alignment horizontal="center" wrapText="1"/>
    </xf>
    <xf numFmtId="10" fontId="11" fillId="0" borderId="0" xfId="0" applyNumberFormat="1" applyFont="1" applyFill="1" applyBorder="1" applyAlignment="1">
      <alignment/>
    </xf>
    <xf numFmtId="0" fontId="0" fillId="0" borderId="0" xfId="0" applyFont="1" applyFill="1" applyAlignment="1">
      <alignment/>
    </xf>
    <xf numFmtId="0" fontId="4" fillId="0" borderId="0" xfId="0" applyFont="1" applyFill="1" applyBorder="1" applyAlignment="1">
      <alignment horizont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3" fillId="0" borderId="0" xfId="0" applyFont="1" applyFill="1" applyBorder="1" applyAlignment="1">
      <alignment horizontal="center"/>
    </xf>
    <xf numFmtId="0" fontId="10" fillId="0" borderId="0" xfId="0" applyFont="1" applyFill="1" applyBorder="1" applyAlignment="1">
      <alignment horizontal="center"/>
    </xf>
    <xf numFmtId="0" fontId="0" fillId="0" borderId="0" xfId="0" applyFont="1" applyFill="1" applyBorder="1" applyAlignment="1">
      <alignment/>
    </xf>
    <xf numFmtId="187" fontId="10" fillId="0" borderId="0" xfId="0" applyNumberFormat="1" applyFont="1" applyBorder="1" applyAlignment="1">
      <alignment horizontal="center" wrapText="1"/>
    </xf>
    <xf numFmtId="187" fontId="10" fillId="0" borderId="0" xfId="0" applyNumberFormat="1" applyFont="1" applyAlignment="1">
      <alignment horizontal="center"/>
    </xf>
    <xf numFmtId="187" fontId="11" fillId="0" borderId="0" xfId="0" applyNumberFormat="1" applyFont="1" applyBorder="1" applyAlignment="1">
      <alignment/>
    </xf>
    <xf numFmtId="187" fontId="0" fillId="0" borderId="0" xfId="0" applyNumberFormat="1" applyFont="1" applyBorder="1" applyAlignment="1">
      <alignment/>
    </xf>
    <xf numFmtId="187" fontId="0" fillId="0" borderId="0" xfId="0" applyNumberFormat="1" applyFont="1" applyAlignment="1">
      <alignment/>
    </xf>
    <xf numFmtId="2" fontId="3" fillId="0" borderId="0" xfId="59" applyNumberFormat="1" applyFont="1" applyFill="1" applyBorder="1" applyAlignment="1">
      <alignment/>
    </xf>
    <xf numFmtId="0" fontId="12" fillId="0" borderId="0" xfId="0" applyFont="1" applyAlignment="1">
      <alignment/>
    </xf>
    <xf numFmtId="0" fontId="12" fillId="0" borderId="0" xfId="0" applyFont="1" applyBorder="1" applyAlignment="1">
      <alignment/>
    </xf>
    <xf numFmtId="2" fontId="3" fillId="0" borderId="0" xfId="0" applyNumberFormat="1" applyFont="1" applyFill="1" applyBorder="1" applyAlignment="1">
      <alignment horizontal="right" vertical="center" wrapText="1"/>
    </xf>
    <xf numFmtId="2" fontId="3" fillId="0" borderId="0" xfId="0" applyNumberFormat="1" applyFont="1" applyFill="1" applyBorder="1" applyAlignment="1">
      <alignment/>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187" fontId="4" fillId="0" borderId="10" xfId="0" applyNumberFormat="1" applyFont="1" applyBorder="1" applyAlignment="1">
      <alignment horizontal="right" wrapText="1"/>
    </xf>
    <xf numFmtId="3" fontId="4" fillId="0" borderId="10" xfId="0" applyNumberFormat="1" applyFont="1" applyBorder="1" applyAlignment="1">
      <alignment horizontal="right" wrapText="1"/>
    </xf>
    <xf numFmtId="2" fontId="4" fillId="0" borderId="10" xfId="0" applyNumberFormat="1" applyFont="1" applyBorder="1" applyAlignment="1">
      <alignment horizontal="right" wrapText="1"/>
    </xf>
    <xf numFmtId="0" fontId="12" fillId="0" borderId="0" xfId="0" applyFont="1" applyFill="1" applyAlignment="1">
      <alignment/>
    </xf>
    <xf numFmtId="0" fontId="4" fillId="0" borderId="10" xfId="0" applyFont="1" applyBorder="1" applyAlignment="1">
      <alignment horizontal="center" wrapText="1"/>
    </xf>
    <xf numFmtId="14" fontId="4" fillId="0" borderId="10" xfId="0" applyNumberFormat="1" applyFont="1" applyFill="1" applyBorder="1" applyAlignment="1">
      <alignment horizontal="right" wrapText="1"/>
    </xf>
    <xf numFmtId="3" fontId="4" fillId="0" borderId="10" xfId="0" applyNumberFormat="1" applyFont="1" applyFill="1" applyBorder="1" applyAlignment="1">
      <alignment/>
    </xf>
    <xf numFmtId="2" fontId="4" fillId="0" borderId="10" xfId="59" applyNumberFormat="1" applyFont="1" applyBorder="1" applyAlignment="1">
      <alignment/>
    </xf>
    <xf numFmtId="14" fontId="4" fillId="0" borderId="10" xfId="0" applyNumberFormat="1" applyFont="1" applyFill="1" applyBorder="1" applyAlignment="1">
      <alignment horizontal="right"/>
    </xf>
    <xf numFmtId="3" fontId="4" fillId="0" borderId="10" xfId="0" applyNumberFormat="1" applyFont="1" applyFill="1" applyBorder="1" applyAlignment="1">
      <alignment horizontal="right"/>
    </xf>
    <xf numFmtId="2" fontId="4" fillId="0" borderId="10" xfId="0" applyNumberFormat="1" applyFont="1" applyFill="1" applyBorder="1" applyAlignment="1">
      <alignment horizontal="right"/>
    </xf>
    <xf numFmtId="0" fontId="4" fillId="0" borderId="10" xfId="0" applyFont="1" applyFill="1" applyBorder="1" applyAlignment="1">
      <alignment horizontal="right"/>
    </xf>
    <xf numFmtId="3" fontId="4" fillId="0" borderId="10" xfId="0" applyNumberFormat="1" applyFont="1" applyFill="1" applyBorder="1" applyAlignment="1">
      <alignment/>
    </xf>
    <xf numFmtId="2" fontId="4" fillId="0" borderId="10" xfId="0" applyNumberFormat="1" applyFont="1" applyFill="1" applyBorder="1" applyAlignment="1">
      <alignment horizontal="right" wrapText="1"/>
    </xf>
    <xf numFmtId="49" fontId="4" fillId="0" borderId="10" xfId="0" applyNumberFormat="1" applyFont="1" applyFill="1" applyBorder="1" applyAlignment="1">
      <alignment horizontal="right" wrapText="1"/>
    </xf>
    <xf numFmtId="0" fontId="4" fillId="0" borderId="11" xfId="0" applyFont="1" applyBorder="1" applyAlignment="1">
      <alignment horizontal="center" wrapText="1"/>
    </xf>
    <xf numFmtId="14" fontId="4" fillId="0" borderId="11" xfId="0" applyNumberFormat="1" applyFont="1" applyFill="1" applyBorder="1" applyAlignment="1">
      <alignment horizontal="right" wrapText="1"/>
    </xf>
    <xf numFmtId="14" fontId="4" fillId="0" borderId="10" xfId="0" applyNumberFormat="1" applyFont="1" applyFill="1" applyBorder="1" applyAlignment="1">
      <alignment/>
    </xf>
    <xf numFmtId="3" fontId="3" fillId="0" borderId="0" xfId="59" applyNumberFormat="1" applyFont="1" applyFill="1" applyBorder="1" applyAlignment="1">
      <alignment/>
    </xf>
    <xf numFmtId="3" fontId="3" fillId="0" borderId="0" xfId="0" applyNumberFormat="1" applyFont="1" applyFill="1" applyBorder="1" applyAlignment="1">
      <alignment/>
    </xf>
    <xf numFmtId="0" fontId="12" fillId="0" borderId="0" xfId="0" applyFont="1" applyFill="1" applyBorder="1" applyAlignment="1">
      <alignment/>
    </xf>
    <xf numFmtId="3" fontId="4" fillId="0" borderId="12" xfId="0" applyNumberFormat="1" applyFont="1" applyBorder="1" applyAlignment="1">
      <alignment/>
    </xf>
    <xf numFmtId="2" fontId="4" fillId="0" borderId="11" xfId="59" applyNumberFormat="1" applyFont="1" applyBorder="1" applyAlignment="1">
      <alignment horizontal="right"/>
    </xf>
    <xf numFmtId="2" fontId="4" fillId="0" borderId="11" xfId="59" applyNumberFormat="1" applyFont="1" applyFill="1" applyBorder="1" applyAlignment="1">
      <alignment horizontal="right"/>
    </xf>
    <xf numFmtId="0" fontId="3" fillId="33" borderId="10" xfId="0" applyFont="1" applyFill="1" applyBorder="1" applyAlignment="1">
      <alignment horizontal="right" wrapText="1"/>
    </xf>
    <xf numFmtId="0" fontId="3" fillId="33" borderId="10" xfId="0" applyFont="1" applyFill="1" applyBorder="1" applyAlignment="1">
      <alignment horizontal="center" wrapText="1"/>
    </xf>
    <xf numFmtId="14" fontId="3" fillId="33" borderId="10" xfId="0" applyNumberFormat="1" applyFont="1" applyFill="1" applyBorder="1" applyAlignment="1">
      <alignment horizontal="right" wrapText="1"/>
    </xf>
    <xf numFmtId="3" fontId="3" fillId="33" borderId="10" xfId="59" applyNumberFormat="1" applyFont="1" applyFill="1" applyBorder="1" applyAlignment="1">
      <alignment/>
    </xf>
    <xf numFmtId="3" fontId="3" fillId="33" borderId="10" xfId="0" applyNumberFormat="1" applyFont="1" applyFill="1" applyBorder="1" applyAlignment="1">
      <alignment/>
    </xf>
    <xf numFmtId="0" fontId="4" fillId="33" borderId="10" xfId="0" applyFont="1" applyFill="1" applyBorder="1" applyAlignment="1">
      <alignment horizontal="center" wrapText="1"/>
    </xf>
    <xf numFmtId="14" fontId="4" fillId="33" borderId="10" xfId="0" applyNumberFormat="1" applyFont="1" applyFill="1" applyBorder="1" applyAlignment="1">
      <alignment horizontal="right" wrapText="1"/>
    </xf>
    <xf numFmtId="0" fontId="3" fillId="0" borderId="0" xfId="0" applyFont="1" applyFill="1" applyBorder="1" applyAlignment="1">
      <alignment horizontal="center" wrapText="1"/>
    </xf>
    <xf numFmtId="14" fontId="3" fillId="0" borderId="0" xfId="0" applyNumberFormat="1" applyFont="1" applyFill="1" applyBorder="1" applyAlignment="1">
      <alignment horizontal="right" wrapText="1"/>
    </xf>
    <xf numFmtId="187"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2" fontId="3" fillId="0" borderId="0" xfId="0" applyNumberFormat="1" applyFont="1" applyFill="1" applyBorder="1" applyAlignment="1">
      <alignment horizontal="right" wrapText="1"/>
    </xf>
    <xf numFmtId="49" fontId="3" fillId="0" borderId="0" xfId="0" applyNumberFormat="1" applyFont="1" applyFill="1" applyBorder="1" applyAlignment="1">
      <alignment horizontal="right" wrapText="1"/>
    </xf>
    <xf numFmtId="0" fontId="3" fillId="34" borderId="10" xfId="0" applyFont="1" applyFill="1" applyBorder="1" applyAlignment="1">
      <alignment horizontal="left" wrapText="1"/>
    </xf>
    <xf numFmtId="0" fontId="3" fillId="34" borderId="10" xfId="0" applyFont="1" applyFill="1" applyBorder="1" applyAlignment="1">
      <alignment horizontal="center" wrapText="1"/>
    </xf>
    <xf numFmtId="14" fontId="3" fillId="34" borderId="10" xfId="0" applyNumberFormat="1" applyFont="1" applyFill="1" applyBorder="1" applyAlignment="1">
      <alignment horizontal="right" wrapText="1"/>
    </xf>
    <xf numFmtId="3" fontId="3" fillId="34" borderId="10" xfId="0" applyNumberFormat="1" applyFont="1" applyFill="1" applyBorder="1" applyAlignment="1">
      <alignment horizontal="right"/>
    </xf>
    <xf numFmtId="3" fontId="4" fillId="0" borderId="10" xfId="0" applyNumberFormat="1" applyFont="1" applyBorder="1" applyAlignment="1">
      <alignment/>
    </xf>
    <xf numFmtId="2" fontId="4" fillId="0" borderId="0" xfId="59" applyNumberFormat="1" applyFont="1" applyBorder="1" applyAlignment="1">
      <alignment horizontal="right"/>
    </xf>
    <xf numFmtId="14" fontId="4" fillId="0" borderId="0" xfId="0" applyNumberFormat="1" applyFont="1" applyFill="1" applyBorder="1" applyAlignment="1">
      <alignment horizontal="right" wrapText="1"/>
    </xf>
    <xf numFmtId="0" fontId="3" fillId="0" borderId="0" xfId="0" applyFont="1" applyFill="1" applyBorder="1" applyAlignment="1">
      <alignment horizontal="left" wrapText="1"/>
    </xf>
    <xf numFmtId="187" fontId="3" fillId="0" borderId="0" xfId="0" applyNumberFormat="1" applyFont="1" applyFill="1" applyBorder="1" applyAlignment="1">
      <alignment/>
    </xf>
    <xf numFmtId="3" fontId="3" fillId="0" borderId="0" xfId="0" applyNumberFormat="1" applyFont="1" applyFill="1" applyBorder="1" applyAlignment="1">
      <alignment/>
    </xf>
    <xf numFmtId="2" fontId="3" fillId="0" borderId="0" xfId="0" applyNumberFormat="1" applyFont="1" applyFill="1" applyBorder="1" applyAlignment="1">
      <alignment/>
    </xf>
    <xf numFmtId="0" fontId="4" fillId="0" borderId="0" xfId="0" applyFont="1" applyBorder="1" applyAlignment="1">
      <alignment horizontal="center" wrapText="1"/>
    </xf>
    <xf numFmtId="187" fontId="4" fillId="0" borderId="0" xfId="0" applyNumberFormat="1" applyFont="1" applyBorder="1" applyAlignment="1">
      <alignment/>
    </xf>
    <xf numFmtId="3" fontId="4" fillId="0" borderId="0" xfId="0" applyNumberFormat="1" applyFont="1" applyBorder="1" applyAlignment="1">
      <alignment/>
    </xf>
    <xf numFmtId="0" fontId="4" fillId="0" borderId="0" xfId="0" applyFont="1" applyBorder="1" applyAlignment="1">
      <alignment/>
    </xf>
    <xf numFmtId="0" fontId="3" fillId="33" borderId="10" xfId="0" applyFont="1" applyFill="1" applyBorder="1" applyAlignment="1">
      <alignment horizontal="left" wrapText="1"/>
    </xf>
    <xf numFmtId="0" fontId="3" fillId="33" borderId="10" xfId="0" applyFont="1" applyFill="1" applyBorder="1" applyAlignment="1">
      <alignment/>
    </xf>
    <xf numFmtId="3" fontId="3" fillId="33" borderId="10" xfId="0" applyNumberFormat="1" applyFont="1" applyFill="1" applyBorder="1" applyAlignment="1">
      <alignment/>
    </xf>
    <xf numFmtId="2" fontId="3" fillId="33" borderId="10" xfId="59" applyNumberFormat="1" applyFont="1" applyFill="1" applyBorder="1" applyAlignment="1">
      <alignment horizontal="right"/>
    </xf>
    <xf numFmtId="2" fontId="3" fillId="33" borderId="10" xfId="59" applyNumberFormat="1" applyFont="1" applyFill="1" applyBorder="1" applyAlignment="1">
      <alignment/>
    </xf>
    <xf numFmtId="3" fontId="3" fillId="35" borderId="10" xfId="0" applyNumberFormat="1" applyFont="1" applyFill="1" applyBorder="1" applyAlignment="1">
      <alignment/>
    </xf>
    <xf numFmtId="0" fontId="3" fillId="36" borderId="13" xfId="0" applyFont="1" applyFill="1" applyBorder="1" applyAlignment="1">
      <alignment horizontal="center" wrapText="1"/>
    </xf>
    <xf numFmtId="187" fontId="13" fillId="37" borderId="14" xfId="0" applyNumberFormat="1" applyFont="1" applyFill="1" applyBorder="1" applyAlignment="1">
      <alignment horizontal="right" wrapText="1"/>
    </xf>
    <xf numFmtId="3" fontId="13" fillId="37" borderId="15" xfId="0" applyNumberFormat="1" applyFont="1" applyFill="1" applyBorder="1" applyAlignment="1">
      <alignment horizontal="right" wrapText="1"/>
    </xf>
    <xf numFmtId="0" fontId="14" fillId="37" borderId="15" xfId="0" applyFont="1" applyFill="1" applyBorder="1" applyAlignment="1">
      <alignment horizontal="center" vertical="center" wrapText="1"/>
    </xf>
    <xf numFmtId="14" fontId="4" fillId="0" borderId="10" xfId="0" applyNumberFormat="1" applyFont="1" applyBorder="1" applyAlignment="1">
      <alignment horizontal="right" wrapText="1"/>
    </xf>
    <xf numFmtId="0" fontId="18" fillId="0" borderId="16" xfId="0" applyFont="1" applyFill="1" applyBorder="1" applyAlignment="1">
      <alignment horizontal="left" wrapText="1"/>
    </xf>
    <xf numFmtId="2" fontId="3" fillId="0" borderId="17" xfId="0" applyNumberFormat="1" applyFont="1" applyFill="1" applyBorder="1" applyAlignment="1">
      <alignment horizontal="right" wrapText="1"/>
    </xf>
    <xf numFmtId="2" fontId="4" fillId="0" borderId="17" xfId="59" applyNumberFormat="1" applyFont="1" applyFill="1" applyBorder="1" applyAlignment="1">
      <alignment horizontal="right"/>
    </xf>
    <xf numFmtId="0" fontId="4" fillId="0" borderId="16" xfId="0" applyFont="1" applyFill="1" applyBorder="1" applyAlignment="1">
      <alignment horizontal="left" wrapText="1"/>
    </xf>
    <xf numFmtId="2" fontId="4" fillId="0" borderId="17" xfId="0" applyNumberFormat="1" applyFont="1" applyBorder="1" applyAlignment="1">
      <alignment horizontal="right"/>
    </xf>
    <xf numFmtId="2" fontId="4" fillId="0" borderId="17" xfId="0" applyNumberFormat="1" applyFont="1" applyFill="1" applyBorder="1" applyAlignment="1">
      <alignment horizontal="right"/>
    </xf>
    <xf numFmtId="0" fontId="3" fillId="0" borderId="16" xfId="0" applyFont="1" applyFill="1" applyBorder="1" applyAlignment="1">
      <alignment horizontal="left" wrapText="1"/>
    </xf>
    <xf numFmtId="2" fontId="3" fillId="0" borderId="17" xfId="0" applyNumberFormat="1" applyFont="1" applyFill="1" applyBorder="1" applyAlignment="1">
      <alignment/>
    </xf>
    <xf numFmtId="0" fontId="4" fillId="0" borderId="17" xfId="0" applyFont="1" applyBorder="1" applyAlignment="1">
      <alignment/>
    </xf>
    <xf numFmtId="0" fontId="19" fillId="0" borderId="10" xfId="0" applyFont="1" applyBorder="1" applyAlignment="1">
      <alignment wrapText="1"/>
    </xf>
    <xf numFmtId="0" fontId="19" fillId="0" borderId="10" xfId="0" applyFont="1" applyFill="1" applyBorder="1" applyAlignment="1">
      <alignment wrapText="1"/>
    </xf>
    <xf numFmtId="0" fontId="19" fillId="0" borderId="11" xfId="0" applyFont="1" applyBorder="1" applyAlignment="1">
      <alignment wrapText="1"/>
    </xf>
    <xf numFmtId="0" fontId="19" fillId="0" borderId="10" xfId="0" applyFont="1" applyBorder="1" applyAlignment="1">
      <alignment horizontal="left" wrapText="1"/>
    </xf>
    <xf numFmtId="0" fontId="19" fillId="0" borderId="10" xfId="0" applyFont="1" applyFill="1" applyBorder="1" applyAlignment="1">
      <alignment horizontal="left" wrapText="1"/>
    </xf>
    <xf numFmtId="0" fontId="19" fillId="0" borderId="15" xfId="0" applyFont="1" applyFill="1" applyBorder="1" applyAlignment="1">
      <alignment horizontal="left" wrapText="1"/>
    </xf>
    <xf numFmtId="187" fontId="4" fillId="0" borderId="10" xfId="0" applyNumberFormat="1" applyFont="1" applyFill="1" applyBorder="1" applyAlignment="1">
      <alignment/>
    </xf>
    <xf numFmtId="187" fontId="4" fillId="0" borderId="10" xfId="0" applyNumberFormat="1" applyFont="1" applyFill="1" applyBorder="1" applyAlignment="1">
      <alignment horizontal="right"/>
    </xf>
    <xf numFmtId="187" fontId="4" fillId="0" borderId="10" xfId="0" applyNumberFormat="1" applyFont="1" applyFill="1" applyBorder="1" applyAlignment="1">
      <alignment/>
    </xf>
    <xf numFmtId="187" fontId="4" fillId="0" borderId="11" xfId="0" applyNumberFormat="1" applyFont="1" applyBorder="1" applyAlignment="1">
      <alignment/>
    </xf>
    <xf numFmtId="187" fontId="3" fillId="34" borderId="10" xfId="0" applyNumberFormat="1" applyFont="1" applyFill="1" applyBorder="1" applyAlignment="1">
      <alignment horizontal="right"/>
    </xf>
    <xf numFmtId="3" fontId="4" fillId="0" borderId="10" xfId="0" applyNumberFormat="1" applyFont="1" applyFill="1" applyBorder="1" applyAlignment="1">
      <alignment/>
    </xf>
    <xf numFmtId="3" fontId="3" fillId="0" borderId="0" xfId="0" applyNumberFormat="1" applyFont="1" applyBorder="1" applyAlignment="1">
      <alignment horizontal="center" wrapText="1"/>
    </xf>
    <xf numFmtId="3" fontId="3" fillId="0" borderId="0" xfId="0" applyNumberFormat="1" applyFont="1" applyAlignment="1">
      <alignment horizontal="center"/>
    </xf>
    <xf numFmtId="3" fontId="4" fillId="0" borderId="0" xfId="0" applyNumberFormat="1" applyFont="1" applyBorder="1" applyAlignment="1">
      <alignment/>
    </xf>
    <xf numFmtId="3" fontId="4" fillId="0" borderId="0" xfId="0" applyNumberFormat="1" applyFont="1" applyAlignment="1">
      <alignment/>
    </xf>
    <xf numFmtId="187" fontId="4" fillId="0" borderId="10" xfId="0" applyNumberFormat="1" applyFont="1" applyBorder="1" applyAlignment="1">
      <alignment/>
    </xf>
    <xf numFmtId="187" fontId="3" fillId="33" borderId="10" xfId="59" applyNumberFormat="1" applyFont="1" applyFill="1" applyBorder="1" applyAlignment="1">
      <alignment/>
    </xf>
    <xf numFmtId="187" fontId="3" fillId="0" borderId="0" xfId="59" applyNumberFormat="1" applyFont="1" applyFill="1" applyBorder="1" applyAlignment="1">
      <alignment/>
    </xf>
    <xf numFmtId="187" fontId="3" fillId="33" borderId="10" xfId="0" applyNumberFormat="1" applyFont="1" applyFill="1" applyBorder="1" applyAlignment="1">
      <alignment/>
    </xf>
    <xf numFmtId="187" fontId="3" fillId="0" borderId="0" xfId="0" applyNumberFormat="1" applyFont="1" applyFill="1" applyBorder="1" applyAlignment="1">
      <alignment/>
    </xf>
    <xf numFmtId="187" fontId="3" fillId="33" borderId="10" xfId="0" applyNumberFormat="1" applyFont="1" applyFill="1" applyBorder="1" applyAlignment="1">
      <alignment/>
    </xf>
    <xf numFmtId="187" fontId="3" fillId="35" borderId="10" xfId="0" applyNumberFormat="1" applyFont="1" applyFill="1" applyBorder="1" applyAlignment="1">
      <alignment/>
    </xf>
    <xf numFmtId="0" fontId="17" fillId="37" borderId="10" xfId="0" applyFont="1" applyFill="1" applyBorder="1" applyAlignment="1">
      <alignment horizontal="center"/>
    </xf>
    <xf numFmtId="0" fontId="3" fillId="0" borderId="10" xfId="0" applyFont="1" applyBorder="1" applyAlignment="1">
      <alignment horizontal="center" vertical="center"/>
    </xf>
    <xf numFmtId="187" fontId="3" fillId="0" borderId="10"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3" fillId="35" borderId="13" xfId="0" applyFont="1" applyFill="1" applyBorder="1" applyAlignment="1">
      <alignment horizontal="center" vertical="center" wrapText="1"/>
    </xf>
    <xf numFmtId="0" fontId="0" fillId="35" borderId="18" xfId="0" applyFill="1" applyBorder="1" applyAlignment="1">
      <alignment horizontal="center" vertical="center" wrapText="1"/>
    </xf>
    <xf numFmtId="0" fontId="0" fillId="35" borderId="19" xfId="0" applyFill="1" applyBorder="1" applyAlignment="1">
      <alignment horizontal="center" vertical="center" wrapText="1"/>
    </xf>
    <xf numFmtId="2" fontId="3" fillId="34" borderId="13" xfId="0" applyNumberFormat="1" applyFont="1" applyFill="1" applyBorder="1" applyAlignment="1">
      <alignment horizontal="right" wrapText="1"/>
    </xf>
    <xf numFmtId="0" fontId="0" fillId="0" borderId="18" xfId="0" applyBorder="1" applyAlignment="1">
      <alignment horizontal="right" wrapText="1"/>
    </xf>
    <xf numFmtId="0" fontId="0" fillId="0" borderId="19" xfId="0" applyBorder="1" applyAlignment="1">
      <alignment horizontal="right" wrapText="1"/>
    </xf>
    <xf numFmtId="2" fontId="3" fillId="35" borderId="13" xfId="0" applyNumberFormat="1" applyFont="1" applyFill="1" applyBorder="1" applyAlignment="1">
      <alignment/>
    </xf>
    <xf numFmtId="2" fontId="3" fillId="35" borderId="18" xfId="0" applyNumberFormat="1" applyFont="1" applyFill="1" applyBorder="1" applyAlignment="1">
      <alignment/>
    </xf>
    <xf numFmtId="2" fontId="3" fillId="35" borderId="19" xfId="0" applyNumberFormat="1" applyFont="1" applyFill="1" applyBorder="1" applyAlignment="1">
      <alignment/>
    </xf>
    <xf numFmtId="0" fontId="15" fillId="0" borderId="20" xfId="0" applyFont="1" applyBorder="1" applyAlignment="1">
      <alignment horizontal="left"/>
    </xf>
    <xf numFmtId="0" fontId="15" fillId="0" borderId="21" xfId="0" applyFont="1" applyBorder="1" applyAlignment="1">
      <alignment horizontal="left"/>
    </xf>
    <xf numFmtId="0" fontId="15" fillId="0" borderId="22" xfId="0" applyFont="1" applyBorder="1" applyAlignment="1">
      <alignment horizontal="left"/>
    </xf>
    <xf numFmtId="0" fontId="13" fillId="37" borderId="23" xfId="0" applyFont="1" applyFill="1" applyBorder="1" applyAlignment="1">
      <alignment horizontal="left" wrapText="1"/>
    </xf>
    <xf numFmtId="0" fontId="13" fillId="37" borderId="24" xfId="0" applyFont="1" applyFill="1" applyBorder="1" applyAlignment="1">
      <alignment horizontal="left" wrapText="1"/>
    </xf>
    <xf numFmtId="0" fontId="13" fillId="37" borderId="25" xfId="0" applyFont="1" applyFill="1" applyBorder="1" applyAlignment="1">
      <alignment horizontal="left" wrapText="1"/>
    </xf>
    <xf numFmtId="0" fontId="3" fillId="35" borderId="10" xfId="0" applyFont="1" applyFill="1" applyBorder="1" applyAlignment="1">
      <alignment horizontal="left" wrapText="1"/>
    </xf>
    <xf numFmtId="0" fontId="15" fillId="0" borderId="26" xfId="0" applyNumberFormat="1" applyFont="1" applyBorder="1" applyAlignment="1">
      <alignment horizontal="left" wrapText="1"/>
    </xf>
    <xf numFmtId="0" fontId="15" fillId="0" borderId="27" xfId="0" applyNumberFormat="1" applyFont="1" applyBorder="1" applyAlignment="1">
      <alignment horizontal="left" wrapText="1"/>
    </xf>
    <xf numFmtId="0" fontId="16" fillId="0" borderId="28" xfId="0" applyFont="1" applyBorder="1" applyAlignment="1">
      <alignment horizontal="left" wrapText="1"/>
    </xf>
    <xf numFmtId="0" fontId="3" fillId="34" borderId="10" xfId="0" applyFont="1" applyFill="1" applyBorder="1" applyAlignment="1">
      <alignment horizontal="center" vertical="center"/>
    </xf>
    <xf numFmtId="0" fontId="3" fillId="33"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7"/>
  <sheetViews>
    <sheetView tabSelected="1" zoomScale="125" zoomScaleNormal="125" zoomScalePageLayoutView="0" workbookViewId="0" topLeftCell="A1">
      <selection activeCell="N35" sqref="N35"/>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43" customWidth="1"/>
    <col min="6" max="6" width="11.57421875" style="138" customWidth="1"/>
    <col min="7" max="11" width="9.00390625" style="1" customWidth="1"/>
    <col min="12" max="12" width="9.00390625" style="38" customWidth="1"/>
    <col min="13" max="16384" width="9.140625" style="1" customWidth="1"/>
  </cols>
  <sheetData>
    <row r="1" spans="1:12" s="4" customFormat="1" ht="27" customHeight="1">
      <c r="A1" s="146" t="s">
        <v>52</v>
      </c>
      <c r="B1" s="146"/>
      <c r="C1" s="146"/>
      <c r="D1" s="146"/>
      <c r="E1" s="146"/>
      <c r="F1" s="146"/>
      <c r="G1" s="146"/>
      <c r="H1" s="146"/>
      <c r="I1" s="146"/>
      <c r="J1" s="146"/>
      <c r="K1" s="146"/>
      <c r="L1" s="22"/>
    </row>
    <row r="2" spans="1:12" ht="24" customHeight="1">
      <c r="A2" s="147" t="s">
        <v>0</v>
      </c>
      <c r="B2" s="151" t="s">
        <v>13</v>
      </c>
      <c r="C2" s="152" t="s">
        <v>20</v>
      </c>
      <c r="D2" s="150" t="s">
        <v>41</v>
      </c>
      <c r="E2" s="148" t="s">
        <v>1</v>
      </c>
      <c r="F2" s="149" t="s">
        <v>2</v>
      </c>
      <c r="G2" s="147" t="s">
        <v>3</v>
      </c>
      <c r="H2" s="147"/>
      <c r="I2" s="147"/>
      <c r="J2" s="147"/>
      <c r="K2" s="147"/>
      <c r="L2" s="34"/>
    </row>
    <row r="3" spans="1:12" ht="42.75" customHeight="1">
      <c r="A3" s="147"/>
      <c r="B3" s="151"/>
      <c r="C3" s="152"/>
      <c r="D3" s="150"/>
      <c r="E3" s="148"/>
      <c r="F3" s="149"/>
      <c r="G3" s="49" t="s">
        <v>4</v>
      </c>
      <c r="H3" s="49" t="s">
        <v>5</v>
      </c>
      <c r="I3" s="49" t="s">
        <v>6</v>
      </c>
      <c r="J3" s="49" t="s">
        <v>7</v>
      </c>
      <c r="K3" s="50" t="s">
        <v>8</v>
      </c>
      <c r="L3" s="35"/>
    </row>
    <row r="4" spans="1:12" ht="26.25" customHeight="1">
      <c r="A4" s="153" t="s">
        <v>51</v>
      </c>
      <c r="B4" s="154"/>
      <c r="C4" s="154"/>
      <c r="D4" s="154"/>
      <c r="E4" s="154"/>
      <c r="F4" s="154"/>
      <c r="G4" s="154"/>
      <c r="H4" s="154"/>
      <c r="I4" s="154"/>
      <c r="J4" s="154"/>
      <c r="K4" s="155"/>
      <c r="L4" s="35"/>
    </row>
    <row r="5" spans="1:12" ht="23.25" customHeight="1">
      <c r="A5" s="172" t="s">
        <v>46</v>
      </c>
      <c r="B5" s="172"/>
      <c r="C5" s="172"/>
      <c r="D5" s="172"/>
      <c r="E5" s="172"/>
      <c r="F5" s="172"/>
      <c r="G5" s="172"/>
      <c r="H5" s="172"/>
      <c r="I5" s="172"/>
      <c r="J5" s="172"/>
      <c r="K5" s="172"/>
      <c r="L5" s="34"/>
    </row>
    <row r="6" spans="1:12" ht="12.75">
      <c r="A6" s="123" t="s">
        <v>30</v>
      </c>
      <c r="B6" s="55" t="s">
        <v>10</v>
      </c>
      <c r="C6" s="55" t="s">
        <v>29</v>
      </c>
      <c r="D6" s="56">
        <v>36433</v>
      </c>
      <c r="E6" s="129">
        <v>13.113</v>
      </c>
      <c r="F6" s="134">
        <v>26081</v>
      </c>
      <c r="G6" s="58">
        <v>7.57</v>
      </c>
      <c r="H6" s="58">
        <v>3.47</v>
      </c>
      <c r="I6" s="58">
        <v>5.63</v>
      </c>
      <c r="J6" s="58">
        <v>3.76</v>
      </c>
      <c r="K6" s="58">
        <v>5.96</v>
      </c>
      <c r="L6" s="23"/>
    </row>
    <row r="7" spans="1:12" s="2" customFormat="1" ht="12.75" customHeight="1">
      <c r="A7" s="124" t="s">
        <v>37</v>
      </c>
      <c r="B7" s="55" t="s">
        <v>10</v>
      </c>
      <c r="C7" s="55" t="s">
        <v>23</v>
      </c>
      <c r="D7" s="59">
        <v>40834</v>
      </c>
      <c r="E7" s="130">
        <v>0.905</v>
      </c>
      <c r="F7" s="60">
        <v>1488</v>
      </c>
      <c r="G7" s="61">
        <v>7.25</v>
      </c>
      <c r="H7" s="61" t="s">
        <v>54</v>
      </c>
      <c r="I7" s="61" t="s">
        <v>54</v>
      </c>
      <c r="J7" s="62" t="s">
        <v>54</v>
      </c>
      <c r="K7" s="16">
        <v>6.83</v>
      </c>
      <c r="L7" s="18"/>
    </row>
    <row r="8" spans="1:12" s="2" customFormat="1" ht="12.75" customHeight="1">
      <c r="A8" s="124" t="s">
        <v>42</v>
      </c>
      <c r="B8" s="13" t="s">
        <v>10</v>
      </c>
      <c r="C8" s="13" t="s">
        <v>23</v>
      </c>
      <c r="D8" s="56">
        <v>36738</v>
      </c>
      <c r="E8" s="131">
        <v>38.024005</v>
      </c>
      <c r="F8" s="63">
        <v>38918</v>
      </c>
      <c r="G8" s="64">
        <v>6.42</v>
      </c>
      <c r="H8" s="64">
        <v>3.23</v>
      </c>
      <c r="I8" s="64">
        <v>4.28</v>
      </c>
      <c r="J8" s="65" t="s">
        <v>55</v>
      </c>
      <c r="K8" s="64">
        <v>4.57</v>
      </c>
      <c r="L8" s="24"/>
    </row>
    <row r="9" spans="1:12" ht="12.75" customHeight="1">
      <c r="A9" s="125" t="s">
        <v>14</v>
      </c>
      <c r="B9" s="66" t="s">
        <v>10</v>
      </c>
      <c r="C9" s="66" t="s">
        <v>23</v>
      </c>
      <c r="D9" s="67">
        <v>37816</v>
      </c>
      <c r="E9" s="132">
        <v>6.767972942668265</v>
      </c>
      <c r="F9" s="72">
        <v>16190</v>
      </c>
      <c r="G9" s="73">
        <v>7.4935747283451315</v>
      </c>
      <c r="H9" s="73">
        <v>4.260561436120258</v>
      </c>
      <c r="I9" s="73">
        <v>5.216356097079844</v>
      </c>
      <c r="J9" s="74">
        <v>3.2911234641781917</v>
      </c>
      <c r="K9" s="74">
        <v>2.8294475261015473</v>
      </c>
      <c r="L9" s="19"/>
    </row>
    <row r="10" spans="1:12" s="45" customFormat="1" ht="23.25" customHeight="1">
      <c r="A10" s="88" t="s">
        <v>48</v>
      </c>
      <c r="B10" s="89" t="s">
        <v>10</v>
      </c>
      <c r="C10" s="89"/>
      <c r="D10" s="90"/>
      <c r="E10" s="133">
        <f>SUM(E6:E9)</f>
        <v>58.80997794266827</v>
      </c>
      <c r="F10" s="91">
        <f>SUM(F6:F9)</f>
        <v>82677</v>
      </c>
      <c r="G10" s="156"/>
      <c r="H10" s="157"/>
      <c r="I10" s="157"/>
      <c r="J10" s="157"/>
      <c r="K10" s="158"/>
      <c r="L10" s="47"/>
    </row>
    <row r="11" spans="1:12" s="54" customFormat="1" ht="12" customHeight="1">
      <c r="A11" s="114"/>
      <c r="B11" s="82"/>
      <c r="C11" s="82"/>
      <c r="D11" s="83"/>
      <c r="E11" s="84"/>
      <c r="F11" s="85"/>
      <c r="G11" s="86"/>
      <c r="H11" s="86"/>
      <c r="I11" s="86"/>
      <c r="J11" s="87"/>
      <c r="K11" s="115"/>
      <c r="L11" s="47"/>
    </row>
    <row r="12" spans="1:12" ht="21" customHeight="1">
      <c r="A12" s="173" t="s">
        <v>47</v>
      </c>
      <c r="B12" s="173"/>
      <c r="C12" s="173"/>
      <c r="D12" s="173"/>
      <c r="E12" s="173"/>
      <c r="F12" s="173"/>
      <c r="G12" s="173"/>
      <c r="H12" s="173"/>
      <c r="I12" s="173"/>
      <c r="J12" s="173"/>
      <c r="K12" s="173"/>
      <c r="L12" s="25"/>
    </row>
    <row r="13" spans="1:12" ht="12.75">
      <c r="A13" s="126" t="s">
        <v>31</v>
      </c>
      <c r="B13" s="55" t="s">
        <v>10</v>
      </c>
      <c r="C13" s="55" t="s">
        <v>21</v>
      </c>
      <c r="D13" s="56">
        <v>36606</v>
      </c>
      <c r="E13" s="129">
        <v>4.361</v>
      </c>
      <c r="F13" s="134">
        <v>20502</v>
      </c>
      <c r="G13" s="58">
        <v>10.06</v>
      </c>
      <c r="H13" s="58">
        <v>4.34</v>
      </c>
      <c r="I13" s="58">
        <v>5.56</v>
      </c>
      <c r="J13" s="58">
        <v>3.15</v>
      </c>
      <c r="K13" s="58">
        <v>5.66</v>
      </c>
      <c r="L13" s="23"/>
    </row>
    <row r="14" spans="1:12" ht="12.75">
      <c r="A14" s="127" t="s">
        <v>33</v>
      </c>
      <c r="B14" s="55" t="s">
        <v>10</v>
      </c>
      <c r="C14" s="55" t="s">
        <v>22</v>
      </c>
      <c r="D14" s="56">
        <v>36091</v>
      </c>
      <c r="E14" s="130">
        <v>0.33552993500000006</v>
      </c>
      <c r="F14" s="60">
        <v>553</v>
      </c>
      <c r="G14" s="17">
        <v>7.884156544036203</v>
      </c>
      <c r="H14" s="17">
        <v>4.213756865865603</v>
      </c>
      <c r="I14" s="17">
        <v>4.088647635277742</v>
      </c>
      <c r="J14" s="17" t="s">
        <v>53</v>
      </c>
      <c r="K14" s="17">
        <v>5.2884651640468405</v>
      </c>
      <c r="L14" s="26"/>
    </row>
    <row r="15" spans="1:12" ht="12.75" customHeight="1">
      <c r="A15" s="126" t="s">
        <v>38</v>
      </c>
      <c r="B15" s="55" t="s">
        <v>10</v>
      </c>
      <c r="C15" s="55" t="s">
        <v>21</v>
      </c>
      <c r="D15" s="56">
        <v>39514</v>
      </c>
      <c r="E15" s="130">
        <v>0.4488702650000005</v>
      </c>
      <c r="F15" s="60">
        <v>1731</v>
      </c>
      <c r="G15" s="17">
        <v>6.668596992181719</v>
      </c>
      <c r="H15" s="17">
        <v>3.5751985778671003</v>
      </c>
      <c r="I15" s="17">
        <v>3.939342795478762</v>
      </c>
      <c r="J15" s="17" t="s">
        <v>53</v>
      </c>
      <c r="K15" s="17">
        <v>5.830173380446557</v>
      </c>
      <c r="L15" s="26"/>
    </row>
    <row r="16" spans="1:12" ht="12.75">
      <c r="A16" s="124" t="s">
        <v>39</v>
      </c>
      <c r="B16" s="14" t="s">
        <v>10</v>
      </c>
      <c r="C16" s="14" t="s">
        <v>22</v>
      </c>
      <c r="D16" s="68">
        <v>38360</v>
      </c>
      <c r="E16" s="130">
        <v>0.445</v>
      </c>
      <c r="F16" s="60">
        <v>2349</v>
      </c>
      <c r="G16" s="62">
        <v>2.19</v>
      </c>
      <c r="H16" s="61">
        <v>1.68</v>
      </c>
      <c r="I16" s="61">
        <v>2</v>
      </c>
      <c r="J16" s="61">
        <v>1.98</v>
      </c>
      <c r="K16" s="61">
        <v>2.31</v>
      </c>
      <c r="L16" s="21"/>
    </row>
    <row r="17" spans="1:12" ht="12.75">
      <c r="A17" s="124" t="s">
        <v>19</v>
      </c>
      <c r="B17" s="13" t="s">
        <v>10</v>
      </c>
      <c r="C17" s="13" t="s">
        <v>21</v>
      </c>
      <c r="D17" s="68">
        <v>39182</v>
      </c>
      <c r="E17" s="130">
        <v>0.102</v>
      </c>
      <c r="F17" s="60">
        <v>327</v>
      </c>
      <c r="G17" s="61">
        <v>1.62</v>
      </c>
      <c r="H17" s="61">
        <v>0.33</v>
      </c>
      <c r="I17" s="61">
        <v>0.2</v>
      </c>
      <c r="J17" s="62">
        <v>0.27</v>
      </c>
      <c r="K17" s="61">
        <v>-0.37</v>
      </c>
      <c r="L17" s="21"/>
    </row>
    <row r="18" spans="1:12" ht="12.75">
      <c r="A18" s="127" t="s">
        <v>43</v>
      </c>
      <c r="B18" s="13" t="s">
        <v>10</v>
      </c>
      <c r="C18" s="13" t="s">
        <v>21</v>
      </c>
      <c r="D18" s="59">
        <v>38245</v>
      </c>
      <c r="E18" s="131">
        <v>8.396032</v>
      </c>
      <c r="F18" s="63">
        <v>27622</v>
      </c>
      <c r="G18" s="64">
        <v>6.98</v>
      </c>
      <c r="H18" s="64">
        <v>2.76</v>
      </c>
      <c r="I18" s="64">
        <v>4.19</v>
      </c>
      <c r="J18" s="65" t="s">
        <v>57</v>
      </c>
      <c r="K18" s="64">
        <v>4</v>
      </c>
      <c r="L18" s="24"/>
    </row>
    <row r="19" spans="1:12" ht="12.75" customHeight="1">
      <c r="A19" s="127" t="s">
        <v>40</v>
      </c>
      <c r="B19" s="55" t="s">
        <v>10</v>
      </c>
      <c r="C19" s="55" t="s">
        <v>35</v>
      </c>
      <c r="D19" s="56">
        <v>39078</v>
      </c>
      <c r="E19" s="139">
        <v>4.451479070564243</v>
      </c>
      <c r="F19" s="92">
        <v>13387</v>
      </c>
      <c r="G19" s="15">
        <v>8.31883616991178</v>
      </c>
      <c r="H19" s="15">
        <v>-0.18524977047938984</v>
      </c>
      <c r="I19" s="15">
        <v>4.709386519716774</v>
      </c>
      <c r="J19" s="16">
        <v>-3.2372707577642656</v>
      </c>
      <c r="K19" s="16">
        <v>-4.277288455801342</v>
      </c>
      <c r="L19" s="19"/>
    </row>
    <row r="20" spans="1:12" ht="12.75" customHeight="1">
      <c r="A20" s="75" t="s">
        <v>47</v>
      </c>
      <c r="B20" s="76" t="s">
        <v>10</v>
      </c>
      <c r="C20" s="76"/>
      <c r="D20" s="77"/>
      <c r="E20" s="140">
        <f>SUM(E13:E19)</f>
        <v>18.539911270564247</v>
      </c>
      <c r="F20" s="78">
        <f>SUM(F13:F19)</f>
        <v>66471</v>
      </c>
      <c r="G20" s="93"/>
      <c r="H20" s="93"/>
      <c r="I20" s="93"/>
      <c r="J20" s="19"/>
      <c r="K20" s="116"/>
      <c r="L20" s="19"/>
    </row>
    <row r="21" spans="1:12" s="32" customFormat="1" ht="12.75" customHeight="1">
      <c r="A21" s="117"/>
      <c r="B21" s="33"/>
      <c r="C21" s="33"/>
      <c r="D21" s="94"/>
      <c r="E21" s="141"/>
      <c r="F21" s="69"/>
      <c r="G21" s="19"/>
      <c r="H21" s="19"/>
      <c r="I21" s="19"/>
      <c r="J21" s="19"/>
      <c r="K21" s="116"/>
      <c r="L21" s="19"/>
    </row>
    <row r="22" spans="1:12" ht="12.75" customHeight="1">
      <c r="A22" s="126" t="s">
        <v>58</v>
      </c>
      <c r="B22" s="55" t="s">
        <v>11</v>
      </c>
      <c r="C22" s="55" t="s">
        <v>21</v>
      </c>
      <c r="D22" s="56">
        <v>39367</v>
      </c>
      <c r="E22" s="131">
        <v>2.617</v>
      </c>
      <c r="F22" s="57">
        <v>3725</v>
      </c>
      <c r="G22" s="15">
        <v>7.12</v>
      </c>
      <c r="H22" s="16">
        <v>2.84</v>
      </c>
      <c r="I22" s="15">
        <v>4.53</v>
      </c>
      <c r="J22" s="15">
        <v>3.33</v>
      </c>
      <c r="K22" s="58">
        <v>3.15</v>
      </c>
      <c r="L22" s="23"/>
    </row>
    <row r="23" spans="1:12" ht="12.75" customHeight="1">
      <c r="A23" s="127" t="s">
        <v>44</v>
      </c>
      <c r="B23" s="13" t="s">
        <v>11</v>
      </c>
      <c r="C23" s="13" t="s">
        <v>21</v>
      </c>
      <c r="D23" s="56">
        <v>37606</v>
      </c>
      <c r="E23" s="131">
        <v>10.198823</v>
      </c>
      <c r="F23" s="63">
        <v>8848</v>
      </c>
      <c r="G23" s="64">
        <v>7.01</v>
      </c>
      <c r="H23" s="64">
        <v>2.77</v>
      </c>
      <c r="I23" s="64">
        <v>3.78</v>
      </c>
      <c r="J23" s="65" t="s">
        <v>56</v>
      </c>
      <c r="K23" s="64">
        <v>3.45</v>
      </c>
      <c r="L23" s="24"/>
    </row>
    <row r="24" spans="1:12" ht="12.75" customHeight="1">
      <c r="A24" s="126" t="s">
        <v>16</v>
      </c>
      <c r="B24" s="55" t="s">
        <v>11</v>
      </c>
      <c r="C24" s="55" t="s">
        <v>26</v>
      </c>
      <c r="D24" s="56">
        <v>37834</v>
      </c>
      <c r="E24" s="139">
        <v>15.092140055430594</v>
      </c>
      <c r="F24" s="92">
        <v>31188</v>
      </c>
      <c r="G24" s="15">
        <v>7.54066524119319</v>
      </c>
      <c r="H24" s="15">
        <v>2.98395304092145</v>
      </c>
      <c r="I24" s="15">
        <v>4.821516897664679</v>
      </c>
      <c r="J24" s="16">
        <v>0.41702829608107894</v>
      </c>
      <c r="K24" s="16">
        <v>3.311998827339324</v>
      </c>
      <c r="L24" s="19"/>
    </row>
    <row r="25" spans="1:12" ht="12.75" customHeight="1">
      <c r="A25" s="124" t="s">
        <v>15</v>
      </c>
      <c r="B25" s="13" t="s">
        <v>11</v>
      </c>
      <c r="C25" s="13" t="s">
        <v>24</v>
      </c>
      <c r="D25" s="59">
        <v>40834</v>
      </c>
      <c r="E25" s="130">
        <v>0.5804458236</v>
      </c>
      <c r="F25" s="60">
        <v>1336</v>
      </c>
      <c r="G25" s="61">
        <v>5.19</v>
      </c>
      <c r="H25" s="61" t="s">
        <v>54</v>
      </c>
      <c r="I25" s="61" t="s">
        <v>54</v>
      </c>
      <c r="J25" s="62" t="s">
        <v>54</v>
      </c>
      <c r="K25" s="16">
        <v>5.2</v>
      </c>
      <c r="L25" s="18"/>
    </row>
    <row r="26" spans="1:12" ht="13.5" customHeight="1">
      <c r="A26" s="127" t="s">
        <v>18</v>
      </c>
      <c r="B26" s="55" t="s">
        <v>11</v>
      </c>
      <c r="C26" s="55" t="s">
        <v>27</v>
      </c>
      <c r="D26" s="56">
        <v>39514</v>
      </c>
      <c r="E26" s="130">
        <v>0.040770394470180035</v>
      </c>
      <c r="F26" s="60">
        <v>112</v>
      </c>
      <c r="G26" s="17">
        <v>9.268979785408614</v>
      </c>
      <c r="H26" s="17">
        <v>4.316053136110498</v>
      </c>
      <c r="I26" s="17">
        <v>3.4507941131625364</v>
      </c>
      <c r="J26" s="17" t="s">
        <v>53</v>
      </c>
      <c r="K26" s="17">
        <v>5.091815091464902</v>
      </c>
      <c r="L26" s="26"/>
    </row>
    <row r="27" spans="1:12" ht="12.75" customHeight="1">
      <c r="A27" s="75" t="s">
        <v>47</v>
      </c>
      <c r="B27" s="76" t="s">
        <v>11</v>
      </c>
      <c r="C27" s="76"/>
      <c r="D27" s="77"/>
      <c r="E27" s="142">
        <f>SUM(E22:E26)</f>
        <v>28.529179273500777</v>
      </c>
      <c r="F27" s="79">
        <f>SUM(F22:F26)</f>
        <v>45209</v>
      </c>
      <c r="G27" s="20"/>
      <c r="H27" s="20"/>
      <c r="I27" s="20"/>
      <c r="J27" s="20"/>
      <c r="K27" s="118"/>
      <c r="L27" s="26"/>
    </row>
    <row r="28" spans="1:12" s="32" customFormat="1" ht="12.75" customHeight="1">
      <c r="A28" s="117"/>
      <c r="B28" s="33"/>
      <c r="C28" s="33"/>
      <c r="D28" s="94"/>
      <c r="E28" s="143"/>
      <c r="F28" s="70"/>
      <c r="G28" s="26"/>
      <c r="H28" s="26"/>
      <c r="I28" s="26"/>
      <c r="J28" s="26"/>
      <c r="K28" s="119"/>
      <c r="L28" s="26"/>
    </row>
    <row r="29" spans="1:12" ht="12.75" customHeight="1">
      <c r="A29" s="126" t="s">
        <v>32</v>
      </c>
      <c r="B29" s="55" t="s">
        <v>12</v>
      </c>
      <c r="C29" s="55" t="s">
        <v>21</v>
      </c>
      <c r="D29" s="56">
        <v>38808</v>
      </c>
      <c r="E29" s="129">
        <v>0.476</v>
      </c>
      <c r="F29" s="134">
        <v>673</v>
      </c>
      <c r="G29" s="15">
        <v>10.49</v>
      </c>
      <c r="H29" s="15">
        <v>4.77</v>
      </c>
      <c r="I29" s="15">
        <v>5.31</v>
      </c>
      <c r="J29" s="15">
        <v>4.74</v>
      </c>
      <c r="K29" s="58">
        <v>5.67</v>
      </c>
      <c r="L29" s="23"/>
    </row>
    <row r="30" spans="1:12" ht="12.75" customHeight="1">
      <c r="A30" s="126" t="s">
        <v>17</v>
      </c>
      <c r="B30" s="55" t="s">
        <v>12</v>
      </c>
      <c r="C30" s="55" t="s">
        <v>26</v>
      </c>
      <c r="D30" s="56">
        <v>37816</v>
      </c>
      <c r="E30" s="139">
        <v>0.8502775863905828</v>
      </c>
      <c r="F30" s="92">
        <v>1046</v>
      </c>
      <c r="G30" s="16">
        <v>5.698568829028039</v>
      </c>
      <c r="H30" s="16">
        <v>2.658185500036647</v>
      </c>
      <c r="I30" s="16">
        <v>4.829367424928588</v>
      </c>
      <c r="J30" s="16">
        <v>-0.3840876800449311</v>
      </c>
      <c r="K30" s="16">
        <v>2.702081214802443</v>
      </c>
      <c r="L30" s="19"/>
    </row>
    <row r="31" spans="1:12" ht="12.75" customHeight="1">
      <c r="A31" s="75" t="s">
        <v>47</v>
      </c>
      <c r="B31" s="76" t="s">
        <v>12</v>
      </c>
      <c r="C31" s="80"/>
      <c r="D31" s="81"/>
      <c r="E31" s="142">
        <f>SUM(E29:E30)</f>
        <v>1.326277586390583</v>
      </c>
      <c r="F31" s="79">
        <f>SUM(F29:F30)</f>
        <v>1719</v>
      </c>
      <c r="G31" s="19"/>
      <c r="H31" s="19"/>
      <c r="I31" s="19"/>
      <c r="J31" s="19"/>
      <c r="K31" s="116"/>
      <c r="L31" s="19"/>
    </row>
    <row r="32" spans="1:12" s="32" customFormat="1" ht="12.75" customHeight="1">
      <c r="A32" s="117"/>
      <c r="B32" s="33"/>
      <c r="C32" s="33"/>
      <c r="D32" s="94"/>
      <c r="E32" s="143"/>
      <c r="F32" s="70"/>
      <c r="G32" s="19"/>
      <c r="H32" s="19"/>
      <c r="I32" s="19"/>
      <c r="J32" s="19"/>
      <c r="K32" s="116"/>
      <c r="L32" s="19"/>
    </row>
    <row r="33" spans="1:15" s="45" customFormat="1" ht="21" customHeight="1">
      <c r="A33" s="103" t="s">
        <v>49</v>
      </c>
      <c r="B33" s="104"/>
      <c r="C33" s="104"/>
      <c r="D33" s="104"/>
      <c r="E33" s="144">
        <f>E31+E27+E20</f>
        <v>48.39536813045561</v>
      </c>
      <c r="F33" s="105">
        <f>F31+F27+F20</f>
        <v>113399</v>
      </c>
      <c r="G33" s="106"/>
      <c r="H33" s="106"/>
      <c r="I33" s="106"/>
      <c r="J33" s="106"/>
      <c r="K33" s="107"/>
      <c r="L33" s="44"/>
      <c r="O33" s="46"/>
    </row>
    <row r="34" spans="1:15" s="45" customFormat="1" ht="26.25" customHeight="1">
      <c r="A34" s="168" t="s">
        <v>50</v>
      </c>
      <c r="B34" s="168"/>
      <c r="C34" s="168"/>
      <c r="D34" s="168"/>
      <c r="E34" s="145">
        <f>SUM(E10,E33)</f>
        <v>107.20534607312388</v>
      </c>
      <c r="F34" s="108">
        <f>SUM(F10,F33)</f>
        <v>196076</v>
      </c>
      <c r="G34" s="159"/>
      <c r="H34" s="160"/>
      <c r="I34" s="160"/>
      <c r="J34" s="160"/>
      <c r="K34" s="161"/>
      <c r="L34" s="48"/>
      <c r="O34" s="46"/>
    </row>
    <row r="35" spans="1:15" s="54" customFormat="1" ht="10.5" customHeight="1">
      <c r="A35" s="120"/>
      <c r="B35" s="95"/>
      <c r="C35" s="95"/>
      <c r="D35" s="95"/>
      <c r="E35" s="96"/>
      <c r="F35" s="97"/>
      <c r="G35" s="98"/>
      <c r="H35" s="98"/>
      <c r="I35" s="98"/>
      <c r="J35" s="98"/>
      <c r="K35" s="121"/>
      <c r="L35" s="48"/>
      <c r="O35" s="71"/>
    </row>
    <row r="36" spans="1:15" ht="22.5" customHeight="1">
      <c r="A36" s="109" t="s">
        <v>28</v>
      </c>
      <c r="B36" s="99"/>
      <c r="C36" s="99"/>
      <c r="D36" s="99"/>
      <c r="E36" s="100"/>
      <c r="F36" s="101"/>
      <c r="G36" s="102"/>
      <c r="H36" s="102"/>
      <c r="I36" s="102"/>
      <c r="J36" s="102"/>
      <c r="K36" s="122"/>
      <c r="L36" s="27"/>
      <c r="O36" s="2"/>
    </row>
    <row r="37" spans="1:12" ht="39" customHeight="1" thickBot="1">
      <c r="A37" s="128" t="s">
        <v>45</v>
      </c>
      <c r="B37" s="55" t="s">
        <v>10</v>
      </c>
      <c r="C37" s="55" t="s">
        <v>25</v>
      </c>
      <c r="D37" s="113">
        <v>36495</v>
      </c>
      <c r="E37" s="51">
        <v>36.681</v>
      </c>
      <c r="F37" s="52">
        <v>11988</v>
      </c>
      <c r="G37" s="53">
        <v>6.8</v>
      </c>
      <c r="H37" s="53">
        <v>3.77</v>
      </c>
      <c r="I37" s="53">
        <v>4.6</v>
      </c>
      <c r="J37" s="53">
        <v>3.3</v>
      </c>
      <c r="K37" s="17">
        <v>7.44</v>
      </c>
      <c r="L37" s="21"/>
    </row>
    <row r="38" spans="1:12" ht="31.5" customHeight="1" thickBot="1">
      <c r="A38" s="165" t="s">
        <v>36</v>
      </c>
      <c r="B38" s="166"/>
      <c r="C38" s="166"/>
      <c r="D38" s="167"/>
      <c r="E38" s="110">
        <f>E34+E37</f>
        <v>143.8863460731239</v>
      </c>
      <c r="F38" s="111">
        <f>F34+F37</f>
        <v>208064</v>
      </c>
      <c r="G38" s="112"/>
      <c r="H38" s="112"/>
      <c r="I38" s="112"/>
      <c r="J38" s="112"/>
      <c r="K38" s="112"/>
      <c r="L38" s="28"/>
    </row>
    <row r="39" spans="1:12" ht="41.25" customHeight="1">
      <c r="A39" s="169" t="s">
        <v>9</v>
      </c>
      <c r="B39" s="170"/>
      <c r="C39" s="170"/>
      <c r="D39" s="170"/>
      <c r="E39" s="170"/>
      <c r="F39" s="170"/>
      <c r="G39" s="170"/>
      <c r="H39" s="170"/>
      <c r="I39" s="170"/>
      <c r="J39" s="170"/>
      <c r="K39" s="171"/>
      <c r="L39" s="29"/>
    </row>
    <row r="40" spans="1:12" s="5" customFormat="1" ht="24" customHeight="1">
      <c r="A40" s="162" t="s">
        <v>34</v>
      </c>
      <c r="B40" s="163"/>
      <c r="C40" s="163"/>
      <c r="D40" s="163"/>
      <c r="E40" s="163"/>
      <c r="F40" s="163"/>
      <c r="G40" s="163"/>
      <c r="H40" s="163"/>
      <c r="I40" s="163"/>
      <c r="J40" s="163"/>
      <c r="K40" s="164"/>
      <c r="L40" s="36"/>
    </row>
    <row r="41" spans="2:12" ht="18" customHeight="1">
      <c r="B41" s="12"/>
      <c r="C41" s="12"/>
      <c r="D41" s="12"/>
      <c r="E41" s="39"/>
      <c r="F41" s="135"/>
      <c r="G41" s="12"/>
      <c r="H41" s="12"/>
      <c r="I41" s="12"/>
      <c r="J41" s="12"/>
      <c r="K41" s="12"/>
      <c r="L41" s="30"/>
    </row>
    <row r="42" spans="2:12" ht="12.75">
      <c r="B42" s="11"/>
      <c r="C42" s="11"/>
      <c r="D42" s="11"/>
      <c r="E42" s="40"/>
      <c r="F42" s="136"/>
      <c r="G42" s="11"/>
      <c r="H42" s="11"/>
      <c r="I42" s="11"/>
      <c r="J42" s="11"/>
      <c r="K42" s="11"/>
      <c r="L42" s="37"/>
    </row>
    <row r="43" spans="5:12" ht="12.75">
      <c r="E43" s="41"/>
      <c r="F43" s="137"/>
      <c r="G43" s="10"/>
      <c r="H43" s="10"/>
      <c r="I43" s="10"/>
      <c r="J43" s="10"/>
      <c r="K43" s="10"/>
      <c r="L43" s="31"/>
    </row>
    <row r="44" spans="5:13" ht="12.75">
      <c r="E44" s="42"/>
      <c r="F44" s="137"/>
      <c r="G44" s="7"/>
      <c r="H44" s="7"/>
      <c r="I44" s="7"/>
      <c r="J44" s="7"/>
      <c r="K44" s="7"/>
      <c r="L44" s="8"/>
      <c r="M44" s="3"/>
    </row>
    <row r="45" spans="7:13" ht="12.75">
      <c r="G45" s="8"/>
      <c r="H45" s="7"/>
      <c r="I45" s="7"/>
      <c r="J45" s="7"/>
      <c r="K45" s="7"/>
      <c r="L45" s="8"/>
      <c r="M45" s="2"/>
    </row>
    <row r="46" spans="7:13" ht="12.75">
      <c r="G46" s="7"/>
      <c r="H46" s="7"/>
      <c r="I46" s="7"/>
      <c r="J46" s="7"/>
      <c r="K46" s="7"/>
      <c r="L46" s="8"/>
      <c r="M46" s="2"/>
    </row>
    <row r="47" spans="7:12" ht="12.75">
      <c r="G47" s="6"/>
      <c r="H47" s="6"/>
      <c r="I47" s="6"/>
      <c r="J47" s="6"/>
      <c r="K47" s="6"/>
      <c r="L47" s="6"/>
    </row>
  </sheetData>
  <sheetProtection/>
  <mergeCells count="17">
    <mergeCell ref="A4:K4"/>
    <mergeCell ref="G10:K10"/>
    <mergeCell ref="G34:K34"/>
    <mergeCell ref="A40:K40"/>
    <mergeCell ref="A38:D38"/>
    <mergeCell ref="A34:D34"/>
    <mergeCell ref="A39:K39"/>
    <mergeCell ref="A5:K5"/>
    <mergeCell ref="A12:K12"/>
    <mergeCell ref="A1:K1"/>
    <mergeCell ref="A2:A3"/>
    <mergeCell ref="E2:E3"/>
    <mergeCell ref="F2:F3"/>
    <mergeCell ref="G2:K2"/>
    <mergeCell ref="D2:D3"/>
    <mergeCell ref="B2:B3"/>
    <mergeCell ref="C2:C3"/>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39" sqref="C39"/>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gezered</dc:creator>
  <cp:keywords/>
  <dc:description/>
  <cp:lastModifiedBy>Baiba Melnace</cp:lastModifiedBy>
  <cp:lastPrinted>2013-02-12T09:43:38Z</cp:lastPrinted>
  <dcterms:created xsi:type="dcterms:W3CDTF">2007-05-09T12:50:46Z</dcterms:created>
  <dcterms:modified xsi:type="dcterms:W3CDTF">2013-02-15T12:58:56Z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